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2 教育統計係\03 各種調査統計関係\01_学校基本数調べ\R06年度\04_速報値\"/>
    </mc:Choice>
  </mc:AlternateContent>
  <xr:revisionPtr revIDLastSave="0" documentId="13_ncr:1_{62179983-17FB-4A1C-85D9-7034B3F548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6" sheetId="4" r:id="rId1"/>
  </sheets>
  <definedNames>
    <definedName name="_xlnm.Print_Area" localSheetId="0">'R6'!$A$1:$N$45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4" l="1"/>
  <c r="M9" i="4"/>
  <c r="L12" i="4"/>
  <c r="K12" i="4"/>
  <c r="J9" i="4"/>
  <c r="I12" i="4"/>
  <c r="H12" i="4"/>
  <c r="G12" i="4"/>
  <c r="E12" i="4"/>
  <c r="D12" i="4"/>
  <c r="F9" i="4"/>
  <c r="N37" i="4"/>
  <c r="L37" i="4"/>
  <c r="K37" i="4"/>
  <c r="N33" i="4"/>
  <c r="L33" i="4"/>
  <c r="K33" i="4"/>
  <c r="N30" i="4"/>
  <c r="L30" i="4"/>
  <c r="K30" i="4"/>
  <c r="N26" i="4"/>
  <c r="L26" i="4"/>
  <c r="K26" i="4"/>
  <c r="N20" i="4"/>
  <c r="L20" i="4"/>
  <c r="K20" i="4"/>
  <c r="N16" i="4"/>
  <c r="L16" i="4"/>
  <c r="K16" i="4"/>
  <c r="N8" i="4"/>
  <c r="L8" i="4"/>
  <c r="K8" i="4"/>
  <c r="M6" i="4"/>
  <c r="M7" i="4"/>
  <c r="M10" i="4"/>
  <c r="M11" i="4"/>
  <c r="M13" i="4"/>
  <c r="M14" i="4"/>
  <c r="M15" i="4"/>
  <c r="M17" i="4"/>
  <c r="M18" i="4"/>
  <c r="M19" i="4"/>
  <c r="M21" i="4"/>
  <c r="M22" i="4"/>
  <c r="M23" i="4"/>
  <c r="M24" i="4"/>
  <c r="M25" i="4"/>
  <c r="M27" i="4"/>
  <c r="M28" i="4"/>
  <c r="M29" i="4"/>
  <c r="M31" i="4"/>
  <c r="M32" i="4"/>
  <c r="M35" i="4"/>
  <c r="M36" i="4"/>
  <c r="M38" i="4"/>
  <c r="M5" i="4"/>
  <c r="H37" i="4"/>
  <c r="I37" i="4"/>
  <c r="G37" i="4"/>
  <c r="I33" i="4"/>
  <c r="H33" i="4"/>
  <c r="H30" i="4"/>
  <c r="I30" i="4"/>
  <c r="G30" i="4"/>
  <c r="G34" i="4" s="1"/>
  <c r="H26" i="4"/>
  <c r="I26" i="4"/>
  <c r="G26" i="4"/>
  <c r="G20" i="4"/>
  <c r="G16" i="4"/>
  <c r="G8" i="4"/>
  <c r="I20" i="4"/>
  <c r="H20" i="4"/>
  <c r="I16" i="4"/>
  <c r="H16" i="4"/>
  <c r="I8" i="4"/>
  <c r="H8" i="4"/>
  <c r="J6" i="4"/>
  <c r="J7" i="4"/>
  <c r="J10" i="4"/>
  <c r="J11" i="4"/>
  <c r="J13" i="4"/>
  <c r="J14" i="4"/>
  <c r="J15" i="4"/>
  <c r="J17" i="4"/>
  <c r="J18" i="4"/>
  <c r="J19" i="4"/>
  <c r="J21" i="4"/>
  <c r="J22" i="4"/>
  <c r="J23" i="4"/>
  <c r="J24" i="4"/>
  <c r="J25" i="4"/>
  <c r="J27" i="4"/>
  <c r="J28" i="4"/>
  <c r="J29" i="4"/>
  <c r="J31" i="4"/>
  <c r="J32" i="4"/>
  <c r="J35" i="4"/>
  <c r="J36" i="4"/>
  <c r="J38" i="4"/>
  <c r="J5" i="4"/>
  <c r="E37" i="4"/>
  <c r="D37" i="4"/>
  <c r="E33" i="4"/>
  <c r="D33" i="4"/>
  <c r="E30" i="4"/>
  <c r="D30" i="4"/>
  <c r="E26" i="4"/>
  <c r="D26" i="4"/>
  <c r="E20" i="4"/>
  <c r="D20" i="4"/>
  <c r="E16" i="4"/>
  <c r="D16" i="4"/>
  <c r="E8" i="4"/>
  <c r="D8" i="4"/>
  <c r="F6" i="4"/>
  <c r="F7" i="4"/>
  <c r="F10" i="4"/>
  <c r="F11" i="4"/>
  <c r="F13" i="4"/>
  <c r="F14" i="4"/>
  <c r="F15" i="4"/>
  <c r="F17" i="4"/>
  <c r="F18" i="4"/>
  <c r="F19" i="4"/>
  <c r="F21" i="4"/>
  <c r="F22" i="4"/>
  <c r="F23" i="4"/>
  <c r="F24" i="4"/>
  <c r="F25" i="4"/>
  <c r="F27" i="4"/>
  <c r="F28" i="4"/>
  <c r="F29" i="4"/>
  <c r="F31" i="4"/>
  <c r="F32" i="4"/>
  <c r="F35" i="4"/>
  <c r="F36" i="4"/>
  <c r="F38" i="4"/>
  <c r="F5" i="4"/>
  <c r="H34" i="4" l="1"/>
  <c r="N34" i="4"/>
  <c r="M33" i="4"/>
  <c r="E34" i="4"/>
  <c r="D34" i="4"/>
  <c r="F16" i="4"/>
  <c r="M37" i="4"/>
  <c r="J33" i="4"/>
  <c r="M30" i="4"/>
  <c r="J30" i="4"/>
  <c r="K34" i="4"/>
  <c r="M26" i="4"/>
  <c r="M16" i="4"/>
  <c r="J20" i="4"/>
  <c r="M8" i="4"/>
  <c r="J8" i="4"/>
  <c r="J12" i="4"/>
  <c r="J37" i="4"/>
  <c r="M12" i="4"/>
  <c r="L34" i="4"/>
  <c r="I34" i="4"/>
  <c r="J26" i="4"/>
  <c r="J16" i="4"/>
  <c r="F37" i="4"/>
  <c r="M20" i="4"/>
  <c r="F33" i="4"/>
  <c r="F30" i="4"/>
  <c r="F26" i="4"/>
  <c r="F8" i="4"/>
  <c r="F12" i="4"/>
  <c r="F20" i="4"/>
  <c r="J34" i="4" l="1"/>
  <c r="F34" i="4"/>
  <c r="M34" i="4"/>
</calcChain>
</file>

<file path=xl/sharedStrings.xml><?xml version="1.0" encoding="utf-8"?>
<sst xmlns="http://schemas.openxmlformats.org/spreadsheetml/2006/main" count="68" uniqueCount="45">
  <si>
    <t>設置別　　</t>
  </si>
  <si>
    <t>学級数　</t>
  </si>
  <si>
    <t>　　園児・児童・生徒数</t>
  </si>
  <si>
    <t>本校</t>
  </si>
  <si>
    <t>分校</t>
  </si>
  <si>
    <t>計</t>
  </si>
  <si>
    <t>男</t>
  </si>
  <si>
    <t>女</t>
  </si>
  <si>
    <t>公立</t>
  </si>
  <si>
    <t>私立</t>
  </si>
  <si>
    <t>国立</t>
  </si>
  <si>
    <t>全日制</t>
  </si>
  <si>
    <t>県立</t>
  </si>
  <si>
    <t>市立</t>
  </si>
  <si>
    <t>定時制</t>
  </si>
  <si>
    <t>市町村立</t>
  </si>
  <si>
    <t>通信制</t>
  </si>
  <si>
    <t>中等教育学校</t>
  </si>
  <si>
    <t>特別支援学校</t>
  </si>
  <si>
    <t>私立</t>
    <rPh sb="0" eb="2">
      <t>シリツ</t>
    </rPh>
    <phoneticPr fontId="2"/>
  </si>
  <si>
    <t>計</t>
    <phoneticPr fontId="2"/>
  </si>
  <si>
    <t>小計</t>
    <rPh sb="0" eb="1">
      <t>ショウ</t>
    </rPh>
    <phoneticPr fontId="2"/>
  </si>
  <si>
    <t>計</t>
    <rPh sb="0" eb="1">
      <t>ケイ</t>
    </rPh>
    <phoneticPr fontId="2"/>
  </si>
  <si>
    <t>高　等　学　校</t>
    <rPh sb="4" eb="5">
      <t>ガク</t>
    </rPh>
    <rPh sb="6" eb="7">
      <t>コウ</t>
    </rPh>
    <phoneticPr fontId="2"/>
  </si>
  <si>
    <t>　注１　学校（園）数は休校を含む。</t>
    <rPh sb="7" eb="8">
      <t>エン</t>
    </rPh>
    <phoneticPr fontId="2"/>
  </si>
  <si>
    <t>（奈良県教育委員会調べ）</t>
    <rPh sb="1" eb="4">
      <t>ナラケン</t>
    </rPh>
    <rPh sb="4" eb="6">
      <t>キョウイク</t>
    </rPh>
    <rPh sb="6" eb="9">
      <t>イインカイ</t>
    </rPh>
    <rPh sb="9" eb="10">
      <t>シラ</t>
    </rPh>
    <phoneticPr fontId="2"/>
  </si>
  <si>
    <t>国立</t>
    <rPh sb="0" eb="1">
      <t>コク</t>
    </rPh>
    <phoneticPr fontId="2"/>
  </si>
  <si>
    <t>本務教員数</t>
    <phoneticPr fontId="2"/>
  </si>
  <si>
    <t>公立</t>
    <rPh sb="0" eb="2">
      <t>コウリツ</t>
    </rPh>
    <phoneticPr fontId="2"/>
  </si>
  <si>
    <t>幼　稚　園　</t>
    <phoneticPr fontId="2"/>
  </si>
  <si>
    <t>種　　別　　</t>
    <phoneticPr fontId="2"/>
  </si>
  <si>
    <t>小　学　校　</t>
    <phoneticPr fontId="2"/>
  </si>
  <si>
    <t>中　学　校　</t>
    <phoneticPr fontId="2"/>
  </si>
  <si>
    <t>　注４　認定こども園の園児数は、３歳児から５歳児の合計。０歳児～２歳児の数は含めていない。</t>
    <rPh sb="1" eb="2">
      <t>チュウ</t>
    </rPh>
    <rPh sb="4" eb="6">
      <t>ニンテイ</t>
    </rPh>
    <rPh sb="9" eb="10">
      <t>エン</t>
    </rPh>
    <rPh sb="11" eb="13">
      <t>エンジ</t>
    </rPh>
    <rPh sb="13" eb="14">
      <t>スウ</t>
    </rPh>
    <rPh sb="17" eb="19">
      <t>サイジ</t>
    </rPh>
    <rPh sb="22" eb="24">
      <t>サイジ</t>
    </rPh>
    <rPh sb="25" eb="27">
      <t>ゴウケイ</t>
    </rPh>
    <rPh sb="29" eb="31">
      <t>サイジ</t>
    </rPh>
    <rPh sb="33" eb="35">
      <t>サイジ</t>
    </rPh>
    <rPh sb="36" eb="37">
      <t>カズ</t>
    </rPh>
    <rPh sb="38" eb="39">
      <t>フク</t>
    </rPh>
    <phoneticPr fontId="2"/>
  </si>
  <si>
    <t>小計</t>
    <rPh sb="0" eb="1">
      <t>ショウ</t>
    </rPh>
    <rPh sb="1" eb="2">
      <t>ケイ</t>
    </rPh>
    <phoneticPr fontId="2"/>
  </si>
  <si>
    <t>本務
職員数</t>
    <rPh sb="0" eb="2">
      <t>ホンム</t>
    </rPh>
    <rPh sb="3" eb="5">
      <t>ショクイン</t>
    </rPh>
    <rPh sb="5" eb="6">
      <t>スウ</t>
    </rPh>
    <phoneticPr fontId="2"/>
  </si>
  <si>
    <t>幼保連携型
認定こども園</t>
    <rPh sb="0" eb="2">
      <t>ヨウホ</t>
    </rPh>
    <rPh sb="2" eb="4">
      <t>レンケイ</t>
    </rPh>
    <rPh sb="4" eb="5">
      <t>カタ</t>
    </rPh>
    <rPh sb="6" eb="8">
      <t>ニンテイ</t>
    </rPh>
    <rPh sb="11" eb="12">
      <t>エン</t>
    </rPh>
    <phoneticPr fontId="2"/>
  </si>
  <si>
    <t>学 校 （園） 数</t>
    <rPh sb="5" eb="6">
      <t>エン</t>
    </rPh>
    <phoneticPr fontId="2"/>
  </si>
  <si>
    <t>義務教育学校</t>
    <rPh sb="0" eb="2">
      <t>ギム</t>
    </rPh>
    <rPh sb="2" eb="4">
      <t>キョウイク</t>
    </rPh>
    <phoneticPr fontId="2"/>
  </si>
  <si>
    <t>公立大学法人立</t>
    <rPh sb="0" eb="2">
      <t>コウリツ</t>
    </rPh>
    <rPh sb="2" eb="4">
      <t>ダイガク</t>
    </rPh>
    <rPh sb="4" eb="6">
      <t>ホウジン</t>
    </rPh>
    <rPh sb="6" eb="7">
      <t>タ</t>
    </rPh>
    <phoneticPr fontId="2"/>
  </si>
  <si>
    <t>国立</t>
    <phoneticPr fontId="2"/>
  </si>
  <si>
    <t>　令和６年度総括表＜速報値＞</t>
    <rPh sb="1" eb="3">
      <t>レイワ</t>
    </rPh>
    <rPh sb="10" eb="12">
      <t>ソクホウ</t>
    </rPh>
    <rPh sb="12" eb="13">
      <t>チ</t>
    </rPh>
    <phoneticPr fontId="2"/>
  </si>
  <si>
    <t>令和６年５月1日現在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</si>
  <si>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　注２　公立中学校の学校数の内訳は、市町村立92校と県立2校。</t>
    <rPh sb="1" eb="2">
      <t>チュウ</t>
    </rPh>
    <rPh sb="4" eb="6">
      <t>コウリツ</t>
    </rPh>
    <rPh sb="6" eb="8">
      <t>チュウガク</t>
    </rPh>
    <rPh sb="8" eb="9">
      <t>コウ</t>
    </rPh>
    <rPh sb="10" eb="13">
      <t>ガッコウスウ</t>
    </rPh>
    <rPh sb="14" eb="16">
      <t>ウチワケ</t>
    </rPh>
    <rPh sb="18" eb="21">
      <t>シチョウソン</t>
    </rPh>
    <rPh sb="21" eb="22">
      <t>リツ</t>
    </rPh>
    <rPh sb="24" eb="25">
      <t>コウ</t>
    </rPh>
    <rPh sb="26" eb="28">
      <t>ケンリツ</t>
    </rPh>
    <rPh sb="29" eb="30">
      <t>コウ</t>
    </rPh>
    <phoneticPr fontId="2"/>
  </si>
  <si>
    <t>　注３　高等学校の学校数の内訳は、県立学校29校、市立学校3校、村立学校1校、私立学校17校、公立大学法人立学校1校。</t>
    <rPh sb="45" eb="46">
      <t>コウ</t>
    </rPh>
    <rPh sb="47" eb="49">
      <t>コウリツ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</si>
</sst>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5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5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9" borderId="19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2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32" borderId="2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22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64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shrinkToFit="1"/>
    </xf>
    <xf numFmtId="0" fontId="3" fillId="4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176" fontId="9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Border="1" applyAlignment="1">
      <alignment vertical="center"/>
    </xf>
    <xf numFmtId="176" fontId="10" fillId="0" borderId="0" xfId="0" applyNumberFormat="1" applyFont="1" applyFill="1" applyBorder="1" applyAlignment="1">
      <alignment horizontal="right" vertical="center" wrapText="1"/>
    </xf>
    <xf numFmtId="176" fontId="9" fillId="4" borderId="0" xfId="0" applyNumberFormat="1" applyFont="1" applyFill="1" applyBorder="1" applyAlignment="1">
      <alignment horizontal="right" vertical="center" wrapText="1"/>
    </xf>
    <xf numFmtId="176" fontId="10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0" fontId="29" fillId="0" borderId="2" xfId="0" applyFont="1" applyFill="1" applyBorder="1" applyAlignment="1">
      <alignment vertical="center"/>
    </xf>
    <xf numFmtId="176" fontId="29" fillId="0" borderId="2" xfId="0" applyNumberFormat="1" applyFont="1" applyFill="1" applyBorder="1" applyAlignment="1">
      <alignment horizontal="right" vertical="center" wrapText="1"/>
    </xf>
    <xf numFmtId="0" fontId="31" fillId="0" borderId="2" xfId="0" applyFont="1" applyFill="1" applyBorder="1" applyAlignment="1">
      <alignment vertical="center"/>
    </xf>
    <xf numFmtId="0" fontId="31" fillId="0" borderId="2" xfId="0" applyFont="1" applyFill="1" applyBorder="1" applyAlignment="1">
      <alignment horizontal="right" vertical="center"/>
    </xf>
    <xf numFmtId="0" fontId="0" fillId="34" borderId="3" xfId="0" applyFont="1" applyFill="1" applyBorder="1" applyAlignment="1">
      <alignment horizontal="center" vertical="center" wrapText="1"/>
    </xf>
    <xf numFmtId="0" fontId="0" fillId="34" borderId="3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76" fontId="32" fillId="0" borderId="2" xfId="0" applyNumberFormat="1" applyFont="1" applyFill="1" applyBorder="1" applyAlignment="1">
      <alignment vertical="center" wrapText="1"/>
    </xf>
    <xf numFmtId="176" fontId="32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 wrapText="1"/>
    </xf>
    <xf numFmtId="176" fontId="30" fillId="0" borderId="15" xfId="0" applyNumberFormat="1" applyFont="1" applyFill="1" applyBorder="1" applyAlignment="1">
      <alignment horizontal="center" vertical="center" wrapText="1"/>
    </xf>
    <xf numFmtId="176" fontId="30" fillId="0" borderId="16" xfId="0" applyNumberFormat="1" applyFont="1" applyFill="1" applyBorder="1" applyAlignment="1">
      <alignment horizontal="center" vertical="center" wrapText="1"/>
    </xf>
    <xf numFmtId="176" fontId="30" fillId="0" borderId="17" xfId="0" applyNumberFormat="1" applyFont="1" applyFill="1" applyBorder="1" applyAlignment="1">
      <alignment horizontal="center" vertical="center" wrapText="1"/>
    </xf>
    <xf numFmtId="0" fontId="0" fillId="34" borderId="10" xfId="0" applyFont="1" applyFill="1" applyBorder="1" applyAlignment="1">
      <alignment horizontal="center" vertical="center" wrapText="1"/>
    </xf>
    <xf numFmtId="0" fontId="0" fillId="34" borderId="1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textRotation="255" wrapText="1"/>
    </xf>
    <xf numFmtId="0" fontId="0" fillId="0" borderId="18" xfId="0" applyFont="1" applyFill="1" applyBorder="1" applyAlignment="1">
      <alignment horizontal="center" vertical="center" textRotation="255" wrapText="1"/>
    </xf>
    <xf numFmtId="0" fontId="0" fillId="0" borderId="6" xfId="0" applyFont="1" applyFill="1" applyBorder="1" applyAlignment="1">
      <alignment horizontal="center" vertical="center" textRotation="255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5"/>
  <sheetViews>
    <sheetView showGridLines="0"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2" sqref="E12"/>
    </sheetView>
  </sheetViews>
  <sheetFormatPr defaultRowHeight="13.5" x14ac:dyDescent="0.15"/>
  <cols>
    <col min="1" max="1" width="8.5" style="1" customWidth="1"/>
    <col min="2" max="2" width="8.125" style="1" customWidth="1"/>
    <col min="3" max="3" width="7.625" style="21" customWidth="1"/>
    <col min="4" max="7" width="6.25" style="1" customWidth="1"/>
    <col min="8" max="10" width="6.875" style="1" customWidth="1"/>
    <col min="11" max="13" width="6.25" style="1" customWidth="1"/>
    <col min="14" max="14" width="6.875" style="1" customWidth="1"/>
    <col min="15" max="15" width="4.625" style="1" customWidth="1"/>
    <col min="16" max="16" width="6" style="1" customWidth="1"/>
    <col min="17" max="17" width="4.75" style="1" customWidth="1"/>
    <col min="18" max="18" width="3.875" style="1" customWidth="1"/>
    <col min="19" max="19" width="3.375" style="1" customWidth="1"/>
    <col min="20" max="20" width="4.125" style="1" customWidth="1"/>
    <col min="21" max="21" width="4.5" style="1" customWidth="1"/>
    <col min="22" max="22" width="6.75" style="1" customWidth="1"/>
    <col min="23" max="23" width="6.5" style="1" customWidth="1"/>
    <col min="24" max="24" width="7.5" style="1" customWidth="1"/>
    <col min="25" max="26" width="5.125" style="1" customWidth="1"/>
    <col min="27" max="27" width="5" style="1" customWidth="1"/>
    <col min="28" max="16384" width="9" style="1"/>
  </cols>
  <sheetData>
    <row r="1" spans="1:15" ht="17.25" x14ac:dyDescent="0.15">
      <c r="A1" s="38" t="s">
        <v>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5" ht="1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5" t="s">
        <v>42</v>
      </c>
    </row>
    <row r="3" spans="1:15" ht="18.75" customHeight="1" x14ac:dyDescent="0.15">
      <c r="A3" s="39" t="s">
        <v>30</v>
      </c>
      <c r="B3" s="40"/>
      <c r="C3" s="43" t="s">
        <v>0</v>
      </c>
      <c r="D3" s="45" t="s">
        <v>37</v>
      </c>
      <c r="E3" s="46"/>
      <c r="F3" s="47"/>
      <c r="G3" s="43" t="s">
        <v>1</v>
      </c>
      <c r="H3" s="45" t="s">
        <v>2</v>
      </c>
      <c r="I3" s="46"/>
      <c r="J3" s="47"/>
      <c r="K3" s="45" t="s">
        <v>27</v>
      </c>
      <c r="L3" s="46"/>
      <c r="M3" s="46"/>
      <c r="N3" s="49" t="s">
        <v>35</v>
      </c>
    </row>
    <row r="4" spans="1:15" ht="18.75" customHeight="1" x14ac:dyDescent="0.15">
      <c r="A4" s="41"/>
      <c r="B4" s="42"/>
      <c r="C4" s="44"/>
      <c r="D4" s="22" t="s">
        <v>3</v>
      </c>
      <c r="E4" s="22" t="s">
        <v>4</v>
      </c>
      <c r="F4" s="22" t="s">
        <v>5</v>
      </c>
      <c r="G4" s="48"/>
      <c r="H4" s="22" t="s">
        <v>6</v>
      </c>
      <c r="I4" s="22" t="s">
        <v>7</v>
      </c>
      <c r="J4" s="22" t="s">
        <v>5</v>
      </c>
      <c r="K4" s="22" t="s">
        <v>6</v>
      </c>
      <c r="L4" s="22" t="s">
        <v>7</v>
      </c>
      <c r="M4" s="3" t="s">
        <v>5</v>
      </c>
      <c r="N4" s="50"/>
    </row>
    <row r="5" spans="1:15" ht="19.5" customHeight="1" x14ac:dyDescent="0.15">
      <c r="A5" s="39" t="s">
        <v>29</v>
      </c>
      <c r="B5" s="40"/>
      <c r="C5" s="32" t="s">
        <v>40</v>
      </c>
      <c r="D5" s="24">
        <v>1</v>
      </c>
      <c r="E5" s="23">
        <v>0</v>
      </c>
      <c r="F5" s="24">
        <f>SUM(D5:E5)</f>
        <v>1</v>
      </c>
      <c r="G5" s="24">
        <v>6</v>
      </c>
      <c r="H5" s="24">
        <v>58</v>
      </c>
      <c r="I5" s="24">
        <v>65</v>
      </c>
      <c r="J5" s="24">
        <f>SUM(H5:I5)</f>
        <v>123</v>
      </c>
      <c r="K5" s="24"/>
      <c r="L5" s="24">
        <v>9</v>
      </c>
      <c r="M5" s="24">
        <f>SUM(K5:L5)</f>
        <v>9</v>
      </c>
      <c r="N5" s="27">
        <v>1</v>
      </c>
    </row>
    <row r="6" spans="1:15" ht="19.5" customHeight="1" x14ac:dyDescent="0.15">
      <c r="A6" s="51"/>
      <c r="B6" s="52"/>
      <c r="C6" s="32" t="s">
        <v>8</v>
      </c>
      <c r="D6" s="24">
        <v>90</v>
      </c>
      <c r="E6" s="23">
        <v>0</v>
      </c>
      <c r="F6" s="24">
        <f t="shared" ref="F6:F38" si="0">SUM(D6:E6)</f>
        <v>90</v>
      </c>
      <c r="G6" s="24">
        <v>259</v>
      </c>
      <c r="H6" s="24">
        <v>1773</v>
      </c>
      <c r="I6" s="24">
        <v>1698</v>
      </c>
      <c r="J6" s="24">
        <f t="shared" ref="J6:J38" si="1">SUM(H6:I6)</f>
        <v>3471</v>
      </c>
      <c r="K6" s="24">
        <v>14</v>
      </c>
      <c r="L6" s="24">
        <v>550</v>
      </c>
      <c r="M6" s="24">
        <f t="shared" ref="M6:M38" si="2">SUM(K6:L6)</f>
        <v>564</v>
      </c>
      <c r="N6" s="28">
        <v>67</v>
      </c>
    </row>
    <row r="7" spans="1:15" ht="19.5" customHeight="1" x14ac:dyDescent="0.15">
      <c r="A7" s="51"/>
      <c r="B7" s="52"/>
      <c r="C7" s="32" t="s">
        <v>9</v>
      </c>
      <c r="D7" s="24">
        <v>36</v>
      </c>
      <c r="E7" s="36">
        <v>0</v>
      </c>
      <c r="F7" s="24">
        <f t="shared" si="0"/>
        <v>36</v>
      </c>
      <c r="G7" s="24">
        <v>199</v>
      </c>
      <c r="H7" s="24">
        <v>1866</v>
      </c>
      <c r="I7" s="24">
        <v>1830</v>
      </c>
      <c r="J7" s="24">
        <f t="shared" si="1"/>
        <v>3696</v>
      </c>
      <c r="K7" s="24">
        <v>23</v>
      </c>
      <c r="L7" s="24">
        <v>357</v>
      </c>
      <c r="M7" s="24">
        <f t="shared" si="2"/>
        <v>380</v>
      </c>
      <c r="N7" s="28">
        <v>81</v>
      </c>
    </row>
    <row r="8" spans="1:15" ht="19.5" customHeight="1" x14ac:dyDescent="0.15">
      <c r="A8" s="41"/>
      <c r="B8" s="42"/>
      <c r="C8" s="32" t="s">
        <v>5</v>
      </c>
      <c r="D8" s="24">
        <f>SUM(D5:D7)</f>
        <v>127</v>
      </c>
      <c r="E8" s="24">
        <f>SUM(E5:E7)</f>
        <v>0</v>
      </c>
      <c r="F8" s="24">
        <f t="shared" si="0"/>
        <v>127</v>
      </c>
      <c r="G8" s="24">
        <f>SUM(G5:G7)</f>
        <v>464</v>
      </c>
      <c r="H8" s="24">
        <f>SUM(H5:H7)</f>
        <v>3697</v>
      </c>
      <c r="I8" s="24">
        <f>SUM(I5:I7)</f>
        <v>3593</v>
      </c>
      <c r="J8" s="24">
        <f t="shared" si="1"/>
        <v>7290</v>
      </c>
      <c r="K8" s="24">
        <f>SUM(K5:K7)</f>
        <v>37</v>
      </c>
      <c r="L8" s="24">
        <f>SUM(L5:L7)</f>
        <v>916</v>
      </c>
      <c r="M8" s="24">
        <f t="shared" si="2"/>
        <v>953</v>
      </c>
      <c r="N8" s="29">
        <f>SUM(N5:N7)</f>
        <v>149</v>
      </c>
      <c r="O8" s="5"/>
    </row>
    <row r="9" spans="1:15" ht="19.5" customHeight="1" x14ac:dyDescent="0.15">
      <c r="A9" s="39" t="s">
        <v>36</v>
      </c>
      <c r="B9" s="40"/>
      <c r="C9" s="32" t="s">
        <v>40</v>
      </c>
      <c r="D9" s="24">
        <v>1</v>
      </c>
      <c r="E9" s="24">
        <v>0</v>
      </c>
      <c r="F9" s="24">
        <f>SUM(D9:E9)</f>
        <v>1</v>
      </c>
      <c r="G9" s="24">
        <v>4</v>
      </c>
      <c r="H9" s="24">
        <v>44</v>
      </c>
      <c r="I9" s="24">
        <v>42</v>
      </c>
      <c r="J9" s="24">
        <f>SUM(H9:I9)</f>
        <v>86</v>
      </c>
      <c r="K9" s="24">
        <v>1</v>
      </c>
      <c r="L9" s="24">
        <v>8</v>
      </c>
      <c r="M9" s="24">
        <f>SUM(K9:L9)</f>
        <v>9</v>
      </c>
      <c r="N9" s="29"/>
      <c r="O9" s="5"/>
    </row>
    <row r="10" spans="1:15" ht="19.5" customHeight="1" x14ac:dyDescent="0.15">
      <c r="A10" s="51"/>
      <c r="B10" s="52"/>
      <c r="C10" s="32" t="s">
        <v>28</v>
      </c>
      <c r="D10" s="24">
        <v>45</v>
      </c>
      <c r="E10" s="37">
        <v>0</v>
      </c>
      <c r="F10" s="24">
        <f t="shared" si="0"/>
        <v>45</v>
      </c>
      <c r="G10" s="24">
        <v>212</v>
      </c>
      <c r="H10" s="24">
        <v>1956</v>
      </c>
      <c r="I10" s="24">
        <v>1897</v>
      </c>
      <c r="J10" s="24">
        <f t="shared" si="1"/>
        <v>3853</v>
      </c>
      <c r="K10" s="24">
        <v>43</v>
      </c>
      <c r="L10" s="24">
        <v>678</v>
      </c>
      <c r="M10" s="24">
        <f t="shared" si="2"/>
        <v>721</v>
      </c>
      <c r="N10" s="30"/>
    </row>
    <row r="11" spans="1:15" ht="19.5" customHeight="1" x14ac:dyDescent="0.15">
      <c r="A11" s="51"/>
      <c r="B11" s="52"/>
      <c r="C11" s="32" t="s">
        <v>19</v>
      </c>
      <c r="D11" s="24">
        <v>62</v>
      </c>
      <c r="E11" s="24">
        <v>0</v>
      </c>
      <c r="F11" s="24">
        <f t="shared" si="0"/>
        <v>62</v>
      </c>
      <c r="G11" s="24">
        <v>237</v>
      </c>
      <c r="H11" s="24">
        <v>2803</v>
      </c>
      <c r="I11" s="24">
        <v>2597</v>
      </c>
      <c r="J11" s="24">
        <f t="shared" si="1"/>
        <v>5400</v>
      </c>
      <c r="K11" s="24">
        <v>50</v>
      </c>
      <c r="L11" s="24">
        <v>1365</v>
      </c>
      <c r="M11" s="24">
        <f t="shared" si="2"/>
        <v>1415</v>
      </c>
      <c r="N11" s="31"/>
      <c r="O11" s="6"/>
    </row>
    <row r="12" spans="1:15" ht="19.5" customHeight="1" x14ac:dyDescent="0.15">
      <c r="A12" s="41"/>
      <c r="B12" s="42"/>
      <c r="C12" s="32" t="s">
        <v>22</v>
      </c>
      <c r="D12" s="24">
        <f>SUM(D9:D11)</f>
        <v>108</v>
      </c>
      <c r="E12" s="24">
        <f>SUM(E9:E11)</f>
        <v>0</v>
      </c>
      <c r="F12" s="24">
        <f t="shared" si="0"/>
        <v>108</v>
      </c>
      <c r="G12" s="24">
        <f>SUM(G9:G11)</f>
        <v>453</v>
      </c>
      <c r="H12" s="24">
        <f>SUM(H9:H11)</f>
        <v>4803</v>
      </c>
      <c r="I12" s="24">
        <f>SUM(I9:I11)</f>
        <v>4536</v>
      </c>
      <c r="J12" s="24">
        <f t="shared" si="1"/>
        <v>9339</v>
      </c>
      <c r="K12" s="24">
        <f>SUM(K9:K11)</f>
        <v>94</v>
      </c>
      <c r="L12" s="24">
        <f>SUM(L9:L11)</f>
        <v>2051</v>
      </c>
      <c r="M12" s="24">
        <f t="shared" si="2"/>
        <v>2145</v>
      </c>
      <c r="N12" s="29">
        <f>SUM(N9:N11)</f>
        <v>0</v>
      </c>
    </row>
    <row r="13" spans="1:15" ht="19.5" customHeight="1" x14ac:dyDescent="0.15">
      <c r="A13" s="39" t="s">
        <v>31</v>
      </c>
      <c r="B13" s="40"/>
      <c r="C13" s="32" t="s">
        <v>26</v>
      </c>
      <c r="D13" s="24">
        <v>2</v>
      </c>
      <c r="E13" s="24">
        <v>0</v>
      </c>
      <c r="F13" s="24">
        <f t="shared" si="0"/>
        <v>2</v>
      </c>
      <c r="G13" s="24">
        <v>33</v>
      </c>
      <c r="H13" s="24">
        <v>474</v>
      </c>
      <c r="I13" s="24">
        <v>471</v>
      </c>
      <c r="J13" s="24">
        <f t="shared" si="1"/>
        <v>945</v>
      </c>
      <c r="K13" s="24">
        <v>25</v>
      </c>
      <c r="L13" s="24">
        <v>28</v>
      </c>
      <c r="M13" s="24">
        <f t="shared" si="2"/>
        <v>53</v>
      </c>
      <c r="N13" s="28">
        <v>11</v>
      </c>
    </row>
    <row r="14" spans="1:15" ht="19.5" customHeight="1" x14ac:dyDescent="0.15">
      <c r="A14" s="51"/>
      <c r="B14" s="52"/>
      <c r="C14" s="32" t="s">
        <v>8</v>
      </c>
      <c r="D14" s="24">
        <v>178</v>
      </c>
      <c r="E14" s="23">
        <v>0</v>
      </c>
      <c r="F14" s="24">
        <f t="shared" si="0"/>
        <v>178</v>
      </c>
      <c r="G14" s="24">
        <v>2947</v>
      </c>
      <c r="H14" s="24">
        <v>29521</v>
      </c>
      <c r="I14" s="24">
        <v>28345</v>
      </c>
      <c r="J14" s="24">
        <f t="shared" si="1"/>
        <v>57866</v>
      </c>
      <c r="K14" s="24">
        <v>1829</v>
      </c>
      <c r="L14" s="24">
        <v>2727</v>
      </c>
      <c r="M14" s="24">
        <f t="shared" si="2"/>
        <v>4556</v>
      </c>
      <c r="N14" s="28">
        <v>658</v>
      </c>
    </row>
    <row r="15" spans="1:15" ht="19.5" customHeight="1" x14ac:dyDescent="0.15">
      <c r="A15" s="51"/>
      <c r="B15" s="52"/>
      <c r="C15" s="32" t="s">
        <v>9</v>
      </c>
      <c r="D15" s="24">
        <v>6</v>
      </c>
      <c r="E15" s="23">
        <v>0</v>
      </c>
      <c r="F15" s="24">
        <f t="shared" si="0"/>
        <v>6</v>
      </c>
      <c r="G15" s="24">
        <v>82</v>
      </c>
      <c r="H15" s="24">
        <v>1040</v>
      </c>
      <c r="I15" s="24">
        <v>1028</v>
      </c>
      <c r="J15" s="24">
        <f t="shared" si="1"/>
        <v>2068</v>
      </c>
      <c r="K15" s="24">
        <v>92</v>
      </c>
      <c r="L15" s="24">
        <v>72</v>
      </c>
      <c r="M15" s="24">
        <f t="shared" si="2"/>
        <v>164</v>
      </c>
      <c r="N15" s="28">
        <v>24</v>
      </c>
    </row>
    <row r="16" spans="1:15" ht="19.5" customHeight="1" x14ac:dyDescent="0.15">
      <c r="A16" s="41"/>
      <c r="B16" s="42"/>
      <c r="C16" s="32" t="s">
        <v>5</v>
      </c>
      <c r="D16" s="24">
        <f>SUM(D13:D15)</f>
        <v>186</v>
      </c>
      <c r="E16" s="24">
        <f>SUM(E13:E15)</f>
        <v>0</v>
      </c>
      <c r="F16" s="24">
        <f t="shared" si="0"/>
        <v>186</v>
      </c>
      <c r="G16" s="24">
        <f>SUM(G13:G15)</f>
        <v>3062</v>
      </c>
      <c r="H16" s="24">
        <f>SUM(H13:H15)</f>
        <v>31035</v>
      </c>
      <c r="I16" s="24">
        <f>SUM(I13:I15)</f>
        <v>29844</v>
      </c>
      <c r="J16" s="24">
        <f t="shared" si="1"/>
        <v>60879</v>
      </c>
      <c r="K16" s="24">
        <f>SUM(K13:K15)</f>
        <v>1946</v>
      </c>
      <c r="L16" s="24">
        <f>SUM(L13:L15)</f>
        <v>2827</v>
      </c>
      <c r="M16" s="24">
        <f t="shared" si="2"/>
        <v>4773</v>
      </c>
      <c r="N16" s="29">
        <f>SUM(N13:N15)</f>
        <v>693</v>
      </c>
    </row>
    <row r="17" spans="1:28" ht="19.5" customHeight="1" x14ac:dyDescent="0.15">
      <c r="A17" s="39" t="s">
        <v>32</v>
      </c>
      <c r="B17" s="40"/>
      <c r="C17" s="32" t="s">
        <v>26</v>
      </c>
      <c r="D17" s="24">
        <v>1</v>
      </c>
      <c r="E17" s="36">
        <v>0</v>
      </c>
      <c r="F17" s="24">
        <f t="shared" si="0"/>
        <v>1</v>
      </c>
      <c r="G17" s="24">
        <v>15</v>
      </c>
      <c r="H17" s="24">
        <v>203</v>
      </c>
      <c r="I17" s="24">
        <v>194</v>
      </c>
      <c r="J17" s="24">
        <f t="shared" si="1"/>
        <v>397</v>
      </c>
      <c r="K17" s="24">
        <v>18</v>
      </c>
      <c r="L17" s="24">
        <v>11</v>
      </c>
      <c r="M17" s="24">
        <f t="shared" si="2"/>
        <v>29</v>
      </c>
      <c r="N17" s="28">
        <v>1</v>
      </c>
    </row>
    <row r="18" spans="1:28" ht="19.5" customHeight="1" x14ac:dyDescent="0.15">
      <c r="A18" s="51"/>
      <c r="B18" s="52"/>
      <c r="C18" s="32" t="s">
        <v>8</v>
      </c>
      <c r="D18" s="24">
        <v>94</v>
      </c>
      <c r="E18" s="36">
        <v>0</v>
      </c>
      <c r="F18" s="24">
        <f t="shared" si="0"/>
        <v>94</v>
      </c>
      <c r="G18" s="24">
        <v>1179</v>
      </c>
      <c r="H18" s="24">
        <v>14680</v>
      </c>
      <c r="I18" s="24">
        <v>14109</v>
      </c>
      <c r="J18" s="24">
        <f t="shared" si="1"/>
        <v>28789</v>
      </c>
      <c r="K18" s="24">
        <v>1379</v>
      </c>
      <c r="L18" s="24">
        <v>1060</v>
      </c>
      <c r="M18" s="24">
        <f t="shared" si="2"/>
        <v>2439</v>
      </c>
      <c r="N18" s="28">
        <v>286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19.5" customHeight="1" x14ac:dyDescent="0.15">
      <c r="A19" s="51"/>
      <c r="B19" s="52"/>
      <c r="C19" s="32" t="s">
        <v>9</v>
      </c>
      <c r="D19" s="24">
        <v>11</v>
      </c>
      <c r="E19" s="36">
        <v>0</v>
      </c>
      <c r="F19" s="24">
        <f t="shared" si="0"/>
        <v>11</v>
      </c>
      <c r="G19" s="24">
        <v>127</v>
      </c>
      <c r="H19" s="24">
        <v>2477</v>
      </c>
      <c r="I19" s="24">
        <v>1920</v>
      </c>
      <c r="J19" s="24">
        <f t="shared" si="1"/>
        <v>4397</v>
      </c>
      <c r="K19" s="24">
        <v>203</v>
      </c>
      <c r="L19" s="24">
        <v>96</v>
      </c>
      <c r="M19" s="24">
        <f t="shared" si="2"/>
        <v>299</v>
      </c>
      <c r="N19" s="28">
        <v>33</v>
      </c>
      <c r="P19" s="7"/>
      <c r="Q19" s="53"/>
      <c r="R19" s="55"/>
      <c r="S19" s="55"/>
      <c r="T19" s="55"/>
      <c r="U19" s="55"/>
      <c r="V19" s="53"/>
      <c r="W19" s="53"/>
      <c r="X19" s="53"/>
      <c r="Y19" s="53"/>
      <c r="Z19" s="53"/>
      <c r="AA19" s="53"/>
      <c r="AB19" s="7"/>
    </row>
    <row r="20" spans="1:28" ht="19.5" customHeight="1" x14ac:dyDescent="0.15">
      <c r="A20" s="41"/>
      <c r="B20" s="42"/>
      <c r="C20" s="32" t="s">
        <v>20</v>
      </c>
      <c r="D20" s="24">
        <f>SUM(D17:D19)</f>
        <v>106</v>
      </c>
      <c r="E20" s="24">
        <f>SUM(E17:E19)</f>
        <v>0</v>
      </c>
      <c r="F20" s="24">
        <f t="shared" si="0"/>
        <v>106</v>
      </c>
      <c r="G20" s="24">
        <f>SUM(G17:G19)</f>
        <v>1321</v>
      </c>
      <c r="H20" s="24">
        <f>SUM(H17:H19)</f>
        <v>17360</v>
      </c>
      <c r="I20" s="24">
        <f>SUM(I17:I19)</f>
        <v>16223</v>
      </c>
      <c r="J20" s="24">
        <f t="shared" si="1"/>
        <v>33583</v>
      </c>
      <c r="K20" s="24">
        <f>SUM(K17:K19)</f>
        <v>1600</v>
      </c>
      <c r="L20" s="24">
        <f>SUM(L17:L19)</f>
        <v>1167</v>
      </c>
      <c r="M20" s="24">
        <f t="shared" si="2"/>
        <v>2767</v>
      </c>
      <c r="N20" s="29">
        <f>SUM(N17:N19)</f>
        <v>320</v>
      </c>
      <c r="P20" s="7"/>
      <c r="Q20" s="53"/>
      <c r="R20" s="4"/>
      <c r="S20" s="4"/>
      <c r="T20" s="4"/>
      <c r="U20" s="55"/>
      <c r="V20" s="3"/>
      <c r="W20" s="3"/>
      <c r="X20" s="3"/>
      <c r="Y20" s="3"/>
      <c r="Z20" s="3"/>
      <c r="AA20" s="3"/>
      <c r="AB20" s="7"/>
    </row>
    <row r="21" spans="1:28" ht="19.5" customHeight="1" x14ac:dyDescent="0.15">
      <c r="A21" s="59" t="s">
        <v>38</v>
      </c>
      <c r="B21" s="60"/>
      <c r="C21" s="32" t="s">
        <v>28</v>
      </c>
      <c r="D21" s="24">
        <v>9</v>
      </c>
      <c r="E21" s="24">
        <v>0</v>
      </c>
      <c r="F21" s="24">
        <f t="shared" si="0"/>
        <v>9</v>
      </c>
      <c r="G21" s="24">
        <v>167</v>
      </c>
      <c r="H21" s="24">
        <v>1398</v>
      </c>
      <c r="I21" s="24">
        <v>1203</v>
      </c>
      <c r="J21" s="24">
        <f t="shared" si="1"/>
        <v>2601</v>
      </c>
      <c r="K21" s="24">
        <v>131</v>
      </c>
      <c r="L21" s="24">
        <v>153</v>
      </c>
      <c r="M21" s="24">
        <f t="shared" si="2"/>
        <v>284</v>
      </c>
      <c r="N21" s="28">
        <v>69</v>
      </c>
      <c r="P21" s="7"/>
      <c r="Q21" s="3"/>
      <c r="R21" s="4"/>
      <c r="S21" s="4"/>
      <c r="T21" s="4"/>
      <c r="U21" s="4"/>
      <c r="V21" s="3"/>
      <c r="W21" s="3"/>
      <c r="X21" s="3"/>
      <c r="Y21" s="3"/>
      <c r="Z21" s="3"/>
      <c r="AA21" s="3"/>
      <c r="AB21" s="7"/>
    </row>
    <row r="22" spans="1:28" ht="19.5" customHeight="1" x14ac:dyDescent="0.15">
      <c r="A22" s="61" t="s">
        <v>23</v>
      </c>
      <c r="B22" s="43" t="s">
        <v>11</v>
      </c>
      <c r="C22" s="32" t="s">
        <v>12</v>
      </c>
      <c r="D22" s="24">
        <v>28</v>
      </c>
      <c r="E22" s="23">
        <v>0</v>
      </c>
      <c r="F22" s="24">
        <f t="shared" si="0"/>
        <v>28</v>
      </c>
      <c r="G22" s="24">
        <v>528</v>
      </c>
      <c r="H22" s="24">
        <v>9400</v>
      </c>
      <c r="I22" s="24">
        <v>9361</v>
      </c>
      <c r="J22" s="24">
        <f t="shared" si="1"/>
        <v>18761</v>
      </c>
      <c r="K22" s="24">
        <v>924</v>
      </c>
      <c r="L22" s="24">
        <v>527</v>
      </c>
      <c r="M22" s="24">
        <f t="shared" si="2"/>
        <v>1451</v>
      </c>
      <c r="N22" s="28">
        <v>242</v>
      </c>
      <c r="P22" s="7"/>
      <c r="Q22" s="4"/>
      <c r="R22" s="8"/>
      <c r="S22" s="9"/>
      <c r="T22" s="10"/>
      <c r="U22" s="8"/>
      <c r="V22" s="8"/>
      <c r="W22" s="8"/>
      <c r="X22" s="10"/>
      <c r="Y22" s="8"/>
      <c r="Z22" s="8"/>
      <c r="AA22" s="10"/>
      <c r="AB22" s="7"/>
    </row>
    <row r="23" spans="1:28" ht="19.5" customHeight="1" x14ac:dyDescent="0.15">
      <c r="A23" s="62"/>
      <c r="B23" s="48"/>
      <c r="C23" s="32" t="s">
        <v>13</v>
      </c>
      <c r="D23" s="24">
        <v>2</v>
      </c>
      <c r="E23" s="23">
        <v>0</v>
      </c>
      <c r="F23" s="24">
        <f t="shared" si="0"/>
        <v>2</v>
      </c>
      <c r="G23" s="24">
        <v>36</v>
      </c>
      <c r="H23" s="24">
        <v>652</v>
      </c>
      <c r="I23" s="24">
        <v>775</v>
      </c>
      <c r="J23" s="24">
        <f t="shared" si="1"/>
        <v>1427</v>
      </c>
      <c r="K23" s="24">
        <v>92</v>
      </c>
      <c r="L23" s="24">
        <v>40</v>
      </c>
      <c r="M23" s="24">
        <f t="shared" si="2"/>
        <v>132</v>
      </c>
      <c r="N23" s="28">
        <v>15</v>
      </c>
      <c r="P23" s="7"/>
      <c r="Q23" s="4"/>
      <c r="R23" s="8"/>
      <c r="S23" s="9"/>
      <c r="T23" s="10"/>
      <c r="U23" s="8"/>
      <c r="V23" s="8"/>
      <c r="W23" s="8"/>
      <c r="X23" s="10"/>
      <c r="Y23" s="8"/>
      <c r="Z23" s="8"/>
      <c r="AA23" s="10"/>
      <c r="AB23" s="7"/>
    </row>
    <row r="24" spans="1:28" ht="19.5" customHeight="1" x14ac:dyDescent="0.15">
      <c r="A24" s="62"/>
      <c r="B24" s="48"/>
      <c r="C24" s="33" t="s">
        <v>39</v>
      </c>
      <c r="D24" s="24">
        <v>1</v>
      </c>
      <c r="E24" s="23">
        <v>0</v>
      </c>
      <c r="F24" s="24">
        <f t="shared" si="0"/>
        <v>1</v>
      </c>
      <c r="G24" s="24">
        <v>15</v>
      </c>
      <c r="H24" s="24">
        <v>236</v>
      </c>
      <c r="I24" s="24">
        <v>317</v>
      </c>
      <c r="J24" s="24">
        <f t="shared" si="1"/>
        <v>553</v>
      </c>
      <c r="K24" s="24">
        <v>27</v>
      </c>
      <c r="L24" s="24">
        <v>11</v>
      </c>
      <c r="M24" s="24">
        <f t="shared" si="2"/>
        <v>38</v>
      </c>
      <c r="N24" s="28">
        <v>6</v>
      </c>
      <c r="P24" s="7"/>
      <c r="Q24" s="4"/>
      <c r="R24" s="8"/>
      <c r="S24" s="9"/>
      <c r="T24" s="10"/>
      <c r="U24" s="8"/>
      <c r="V24" s="8"/>
      <c r="W24" s="8"/>
      <c r="X24" s="10"/>
      <c r="Y24" s="8"/>
      <c r="Z24" s="8"/>
      <c r="AA24" s="10"/>
      <c r="AB24" s="7"/>
    </row>
    <row r="25" spans="1:28" ht="19.5" customHeight="1" x14ac:dyDescent="0.15">
      <c r="A25" s="62"/>
      <c r="B25" s="48"/>
      <c r="C25" s="32" t="s">
        <v>9</v>
      </c>
      <c r="D25" s="24">
        <v>14</v>
      </c>
      <c r="E25" s="23">
        <v>0</v>
      </c>
      <c r="F25" s="24">
        <f t="shared" si="0"/>
        <v>14</v>
      </c>
      <c r="G25" s="24">
        <v>283</v>
      </c>
      <c r="H25" s="24">
        <v>4953</v>
      </c>
      <c r="I25" s="24">
        <v>4402</v>
      </c>
      <c r="J25" s="24">
        <f t="shared" si="1"/>
        <v>9355</v>
      </c>
      <c r="K25" s="24">
        <v>468</v>
      </c>
      <c r="L25" s="24">
        <v>186</v>
      </c>
      <c r="M25" s="24">
        <f t="shared" si="2"/>
        <v>654</v>
      </c>
      <c r="N25" s="28">
        <v>154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19.5" customHeight="1" x14ac:dyDescent="0.15">
      <c r="A26" s="62"/>
      <c r="B26" s="44"/>
      <c r="C26" s="32" t="s">
        <v>21</v>
      </c>
      <c r="D26" s="24">
        <f>SUM(D22:D25)</f>
        <v>45</v>
      </c>
      <c r="E26" s="24">
        <f>SUM(E22:E25)</f>
        <v>0</v>
      </c>
      <c r="F26" s="24">
        <f t="shared" si="0"/>
        <v>45</v>
      </c>
      <c r="G26" s="24">
        <f>SUM(G22:G25)</f>
        <v>862</v>
      </c>
      <c r="H26" s="24">
        <f t="shared" ref="H26:I26" si="3">SUM(H22:H25)</f>
        <v>15241</v>
      </c>
      <c r="I26" s="24">
        <f t="shared" si="3"/>
        <v>14855</v>
      </c>
      <c r="J26" s="24">
        <f t="shared" si="1"/>
        <v>30096</v>
      </c>
      <c r="K26" s="24">
        <f>SUM(K22:K25)</f>
        <v>1511</v>
      </c>
      <c r="L26" s="24">
        <f>SUM(L22:L25)</f>
        <v>764</v>
      </c>
      <c r="M26" s="24">
        <f t="shared" si="2"/>
        <v>2275</v>
      </c>
      <c r="N26" s="29">
        <f>SUM(N22:N25)</f>
        <v>417</v>
      </c>
      <c r="P26" s="7"/>
      <c r="Q26" s="4"/>
      <c r="R26" s="8"/>
      <c r="S26" s="9"/>
      <c r="T26" s="10"/>
      <c r="U26" s="8"/>
      <c r="V26" s="8"/>
      <c r="W26" s="8"/>
      <c r="X26" s="10"/>
      <c r="Y26" s="8"/>
      <c r="Z26" s="8"/>
      <c r="AA26" s="10"/>
      <c r="AB26" s="7"/>
    </row>
    <row r="27" spans="1:28" ht="19.5" customHeight="1" x14ac:dyDescent="0.15">
      <c r="A27" s="62"/>
      <c r="B27" s="43" t="s">
        <v>14</v>
      </c>
      <c r="C27" s="32" t="s">
        <v>12</v>
      </c>
      <c r="D27" s="24">
        <v>3</v>
      </c>
      <c r="E27" s="23">
        <v>0</v>
      </c>
      <c r="F27" s="24">
        <f t="shared" si="0"/>
        <v>3</v>
      </c>
      <c r="G27" s="24">
        <v>26</v>
      </c>
      <c r="H27" s="24">
        <v>215</v>
      </c>
      <c r="I27" s="24">
        <v>182</v>
      </c>
      <c r="J27" s="24">
        <f t="shared" si="1"/>
        <v>397</v>
      </c>
      <c r="K27" s="24">
        <v>48</v>
      </c>
      <c r="L27" s="24">
        <v>22</v>
      </c>
      <c r="M27" s="24">
        <f t="shared" si="2"/>
        <v>70</v>
      </c>
      <c r="N27" s="28">
        <v>16</v>
      </c>
      <c r="P27" s="7"/>
      <c r="Q27" s="4"/>
      <c r="R27" s="9"/>
      <c r="S27" s="8"/>
      <c r="T27" s="10"/>
      <c r="U27" s="8"/>
      <c r="V27" s="8"/>
      <c r="W27" s="8"/>
      <c r="X27" s="10"/>
      <c r="Y27" s="8"/>
      <c r="Z27" s="8"/>
      <c r="AA27" s="10"/>
      <c r="AB27" s="7"/>
    </row>
    <row r="28" spans="1:28" ht="19.5" customHeight="1" x14ac:dyDescent="0.15">
      <c r="A28" s="62"/>
      <c r="B28" s="48"/>
      <c r="C28" s="33" t="s">
        <v>15</v>
      </c>
      <c r="D28" s="23">
        <v>1</v>
      </c>
      <c r="E28" s="24">
        <v>1</v>
      </c>
      <c r="F28" s="24">
        <f t="shared" si="0"/>
        <v>2</v>
      </c>
      <c r="G28" s="24">
        <v>8</v>
      </c>
      <c r="H28" s="24">
        <v>72</v>
      </c>
      <c r="I28" s="24">
        <v>20</v>
      </c>
      <c r="J28" s="24">
        <f t="shared" si="1"/>
        <v>92</v>
      </c>
      <c r="K28" s="24">
        <v>15</v>
      </c>
      <c r="L28" s="24">
        <v>3</v>
      </c>
      <c r="M28" s="24">
        <f t="shared" si="2"/>
        <v>18</v>
      </c>
      <c r="N28" s="28">
        <v>12</v>
      </c>
      <c r="P28" s="7"/>
      <c r="Q28" s="7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7"/>
    </row>
    <row r="29" spans="1:28" ht="19.5" customHeight="1" x14ac:dyDescent="0.15">
      <c r="A29" s="62"/>
      <c r="B29" s="48"/>
      <c r="C29" s="32" t="s">
        <v>9</v>
      </c>
      <c r="D29" s="24">
        <v>1</v>
      </c>
      <c r="E29" s="23">
        <v>0</v>
      </c>
      <c r="F29" s="24">
        <f t="shared" si="0"/>
        <v>1</v>
      </c>
      <c r="G29" s="24">
        <v>12</v>
      </c>
      <c r="H29" s="24">
        <v>186</v>
      </c>
      <c r="I29" s="24">
        <v>176</v>
      </c>
      <c r="J29" s="24">
        <f t="shared" si="1"/>
        <v>362</v>
      </c>
      <c r="K29" s="24">
        <v>19</v>
      </c>
      <c r="L29" s="24">
        <v>11</v>
      </c>
      <c r="M29" s="24">
        <f t="shared" si="2"/>
        <v>30</v>
      </c>
      <c r="N29" s="28">
        <v>22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ht="19.5" customHeight="1" x14ac:dyDescent="0.15">
      <c r="A30" s="62"/>
      <c r="B30" s="44"/>
      <c r="C30" s="32" t="s">
        <v>21</v>
      </c>
      <c r="D30" s="24">
        <f>SUM(D27:D29)</f>
        <v>5</v>
      </c>
      <c r="E30" s="24">
        <f>SUM(E27:E29)</f>
        <v>1</v>
      </c>
      <c r="F30" s="24">
        <f>SUM(D30:E30)</f>
        <v>6</v>
      </c>
      <c r="G30" s="24">
        <f>SUM(G27:G29)</f>
        <v>46</v>
      </c>
      <c r="H30" s="24">
        <f t="shared" ref="H30:I30" si="4">SUM(H27:H29)</f>
        <v>473</v>
      </c>
      <c r="I30" s="24">
        <f t="shared" si="4"/>
        <v>378</v>
      </c>
      <c r="J30" s="24">
        <f t="shared" si="1"/>
        <v>851</v>
      </c>
      <c r="K30" s="24">
        <f>SUM(K27:K29)</f>
        <v>82</v>
      </c>
      <c r="L30" s="24">
        <f>SUM(L27:L29)</f>
        <v>36</v>
      </c>
      <c r="M30" s="24">
        <f t="shared" si="2"/>
        <v>118</v>
      </c>
      <c r="N30" s="29">
        <f>SUM(N27:N29)</f>
        <v>50</v>
      </c>
      <c r="P30" s="7"/>
      <c r="Q30" s="4"/>
      <c r="R30" s="12"/>
      <c r="S30" s="9"/>
      <c r="T30" s="10"/>
      <c r="U30" s="8"/>
      <c r="V30" s="13"/>
      <c r="W30" s="13"/>
      <c r="X30" s="13"/>
      <c r="Y30" s="12"/>
      <c r="Z30" s="12"/>
      <c r="AA30" s="12"/>
      <c r="AB30" s="7"/>
    </row>
    <row r="31" spans="1:28" ht="19.5" customHeight="1" x14ac:dyDescent="0.15">
      <c r="A31" s="62"/>
      <c r="B31" s="43" t="s">
        <v>16</v>
      </c>
      <c r="C31" s="32" t="s">
        <v>12</v>
      </c>
      <c r="D31" s="24">
        <v>2</v>
      </c>
      <c r="E31" s="23">
        <v>0</v>
      </c>
      <c r="F31" s="24">
        <f t="shared" si="0"/>
        <v>2</v>
      </c>
      <c r="G31" s="56"/>
      <c r="H31" s="24">
        <v>133</v>
      </c>
      <c r="I31" s="24">
        <v>159</v>
      </c>
      <c r="J31" s="24">
        <f t="shared" si="1"/>
        <v>292</v>
      </c>
      <c r="K31" s="24">
        <v>11</v>
      </c>
      <c r="L31" s="24">
        <v>3</v>
      </c>
      <c r="M31" s="24">
        <f t="shared" si="2"/>
        <v>14</v>
      </c>
      <c r="N31" s="28">
        <v>1</v>
      </c>
      <c r="P31" s="7"/>
      <c r="Q31" s="4"/>
      <c r="R31" s="12"/>
      <c r="S31" s="14"/>
      <c r="T31" s="12"/>
      <c r="U31" s="12"/>
      <c r="V31" s="13"/>
      <c r="W31" s="13"/>
      <c r="X31" s="13"/>
      <c r="Y31" s="12"/>
      <c r="Z31" s="12"/>
      <c r="AA31" s="10"/>
      <c r="AB31" s="7"/>
    </row>
    <row r="32" spans="1:28" ht="19.5" customHeight="1" x14ac:dyDescent="0.15">
      <c r="A32" s="62"/>
      <c r="B32" s="48"/>
      <c r="C32" s="32" t="s">
        <v>19</v>
      </c>
      <c r="D32" s="24">
        <v>4</v>
      </c>
      <c r="E32" s="23">
        <v>0</v>
      </c>
      <c r="F32" s="24">
        <f t="shared" si="0"/>
        <v>4</v>
      </c>
      <c r="G32" s="57"/>
      <c r="H32" s="24">
        <v>2780</v>
      </c>
      <c r="I32" s="24">
        <v>7661</v>
      </c>
      <c r="J32" s="24">
        <f t="shared" si="1"/>
        <v>10441</v>
      </c>
      <c r="K32" s="24">
        <v>112</v>
      </c>
      <c r="L32" s="24">
        <v>112</v>
      </c>
      <c r="M32" s="24">
        <f t="shared" si="2"/>
        <v>224</v>
      </c>
      <c r="N32" s="28">
        <v>49</v>
      </c>
      <c r="P32" s="7"/>
      <c r="Q32" s="7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7"/>
    </row>
    <row r="33" spans="1:28" ht="19.5" customHeight="1" x14ac:dyDescent="0.15">
      <c r="A33" s="62"/>
      <c r="B33" s="44"/>
      <c r="C33" s="32" t="s">
        <v>34</v>
      </c>
      <c r="D33" s="24">
        <f>SUM(D31:D32)</f>
        <v>6</v>
      </c>
      <c r="E33" s="24">
        <f>SUM(E31:E32)</f>
        <v>0</v>
      </c>
      <c r="F33" s="24">
        <f t="shared" si="0"/>
        <v>6</v>
      </c>
      <c r="G33" s="58"/>
      <c r="H33" s="24">
        <f>SUM(H31:H32)</f>
        <v>2913</v>
      </c>
      <c r="I33" s="24">
        <f>SUM(I31:I32)</f>
        <v>7820</v>
      </c>
      <c r="J33" s="24">
        <f t="shared" si="1"/>
        <v>10733</v>
      </c>
      <c r="K33" s="24">
        <f>SUM(K31:K32)</f>
        <v>123</v>
      </c>
      <c r="L33" s="24">
        <f>SUM(L31:L32)</f>
        <v>115</v>
      </c>
      <c r="M33" s="24">
        <f t="shared" si="2"/>
        <v>238</v>
      </c>
      <c r="N33" s="29">
        <f>SUM(N31:N32)</f>
        <v>50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19.5" customHeight="1" x14ac:dyDescent="0.15">
      <c r="A34" s="63"/>
      <c r="B34" s="2"/>
      <c r="C34" s="32" t="s">
        <v>22</v>
      </c>
      <c r="D34" s="24">
        <f>SUM(D26,D30,D33)</f>
        <v>56</v>
      </c>
      <c r="E34" s="24">
        <f>SUM(E26,E30,E33)</f>
        <v>1</v>
      </c>
      <c r="F34" s="24">
        <f t="shared" si="0"/>
        <v>57</v>
      </c>
      <c r="G34" s="24">
        <f>SUM(G26,G30)</f>
        <v>908</v>
      </c>
      <c r="H34" s="24">
        <f>SUM(H26,H30,H33)</f>
        <v>18627</v>
      </c>
      <c r="I34" s="24">
        <f>SUM(I26,I30,I33)</f>
        <v>23053</v>
      </c>
      <c r="J34" s="24">
        <f t="shared" si="1"/>
        <v>41680</v>
      </c>
      <c r="K34" s="24">
        <f>SUM(K26,K30,K33)</f>
        <v>1716</v>
      </c>
      <c r="L34" s="24">
        <f>SUM(L26,L30,L33)</f>
        <v>915</v>
      </c>
      <c r="M34" s="24">
        <f t="shared" si="2"/>
        <v>2631</v>
      </c>
      <c r="N34" s="29">
        <f>SUM(N26,N30,N33)</f>
        <v>517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ht="19.5" customHeight="1" x14ac:dyDescent="0.15">
      <c r="A35" s="39" t="s">
        <v>17</v>
      </c>
      <c r="B35" s="40"/>
      <c r="C35" s="32" t="s">
        <v>10</v>
      </c>
      <c r="D35" s="24">
        <v>1</v>
      </c>
      <c r="E35" s="23">
        <v>0</v>
      </c>
      <c r="F35" s="24">
        <f t="shared" si="0"/>
        <v>1</v>
      </c>
      <c r="G35" s="24">
        <v>18</v>
      </c>
      <c r="H35" s="24">
        <v>368</v>
      </c>
      <c r="I35" s="24">
        <v>357</v>
      </c>
      <c r="J35" s="24">
        <f t="shared" si="1"/>
        <v>725</v>
      </c>
      <c r="K35" s="24">
        <v>25</v>
      </c>
      <c r="L35" s="24">
        <v>19</v>
      </c>
      <c r="M35" s="24">
        <f t="shared" si="2"/>
        <v>44</v>
      </c>
      <c r="N35" s="28">
        <v>15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ht="19.5" customHeight="1" x14ac:dyDescent="0.15">
      <c r="A36" s="51"/>
      <c r="B36" s="52"/>
      <c r="C36" s="32" t="s">
        <v>9</v>
      </c>
      <c r="D36" s="24">
        <v>1</v>
      </c>
      <c r="E36" s="24">
        <v>0</v>
      </c>
      <c r="F36" s="24">
        <f t="shared" si="0"/>
        <v>1</v>
      </c>
      <c r="G36" s="24">
        <v>12</v>
      </c>
      <c r="H36" s="24">
        <v>117</v>
      </c>
      <c r="I36" s="24">
        <v>117</v>
      </c>
      <c r="J36" s="24">
        <f t="shared" si="1"/>
        <v>234</v>
      </c>
      <c r="K36" s="24">
        <v>28</v>
      </c>
      <c r="L36" s="24">
        <v>5</v>
      </c>
      <c r="M36" s="24">
        <f t="shared" si="2"/>
        <v>33</v>
      </c>
      <c r="N36" s="28">
        <v>2</v>
      </c>
    </row>
    <row r="37" spans="1:28" ht="19.5" customHeight="1" x14ac:dyDescent="0.15">
      <c r="A37" s="41"/>
      <c r="B37" s="42"/>
      <c r="C37" s="32" t="s">
        <v>20</v>
      </c>
      <c r="D37" s="24">
        <f>SUM(D35:D36)</f>
        <v>2</v>
      </c>
      <c r="E37" s="24">
        <f>SUM(E35:E36)</f>
        <v>0</v>
      </c>
      <c r="F37" s="24">
        <f t="shared" si="0"/>
        <v>2</v>
      </c>
      <c r="G37" s="24">
        <f>SUM(G35:G36)</f>
        <v>30</v>
      </c>
      <c r="H37" s="24">
        <f t="shared" ref="H37:I37" si="5">SUM(H35:H36)</f>
        <v>485</v>
      </c>
      <c r="I37" s="24">
        <f t="shared" si="5"/>
        <v>474</v>
      </c>
      <c r="J37" s="24">
        <f t="shared" si="1"/>
        <v>959</v>
      </c>
      <c r="K37" s="24">
        <f>SUM(K35:K36)</f>
        <v>53</v>
      </c>
      <c r="L37" s="24">
        <f>SUM(L35:L36)</f>
        <v>24</v>
      </c>
      <c r="M37" s="24">
        <f t="shared" si="2"/>
        <v>77</v>
      </c>
      <c r="N37" s="29">
        <f>SUM(N35:N36)</f>
        <v>17</v>
      </c>
    </row>
    <row r="38" spans="1:28" ht="19.5" customHeight="1" x14ac:dyDescent="0.15">
      <c r="A38" s="45" t="s">
        <v>18</v>
      </c>
      <c r="B38" s="47"/>
      <c r="C38" s="32" t="s">
        <v>12</v>
      </c>
      <c r="D38" s="24">
        <v>10</v>
      </c>
      <c r="E38" s="24">
        <v>0</v>
      </c>
      <c r="F38" s="24">
        <f t="shared" si="0"/>
        <v>10</v>
      </c>
      <c r="G38" s="24">
        <v>441</v>
      </c>
      <c r="H38" s="24">
        <v>1030</v>
      </c>
      <c r="I38" s="24">
        <v>525</v>
      </c>
      <c r="J38" s="24">
        <f t="shared" si="1"/>
        <v>1555</v>
      </c>
      <c r="K38" s="24">
        <v>359</v>
      </c>
      <c r="L38" s="24">
        <v>605</v>
      </c>
      <c r="M38" s="24">
        <f t="shared" si="2"/>
        <v>964</v>
      </c>
      <c r="N38" s="28">
        <v>135</v>
      </c>
    </row>
    <row r="39" spans="1:28" ht="13.5" customHeight="1" x14ac:dyDescent="0.15">
      <c r="A39" s="3"/>
      <c r="B39" s="3"/>
      <c r="C39" s="54" t="s">
        <v>25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</row>
    <row r="40" spans="1:28" x14ac:dyDescent="0.15">
      <c r="A40" s="17"/>
      <c r="B40" s="17"/>
      <c r="C40" s="20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6"/>
    </row>
    <row r="41" spans="1:28" x14ac:dyDescent="0.15">
      <c r="A41" s="34" t="s">
        <v>24</v>
      </c>
      <c r="B41" s="17"/>
      <c r="C41" s="2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6"/>
    </row>
    <row r="42" spans="1:28" x14ac:dyDescent="0.15">
      <c r="A42" s="35" t="s">
        <v>43</v>
      </c>
      <c r="B42" s="17"/>
      <c r="C42" s="2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6"/>
    </row>
    <row r="43" spans="1:28" x14ac:dyDescent="0.15">
      <c r="A43" s="34" t="s">
        <v>44</v>
      </c>
      <c r="B43" s="17"/>
      <c r="C43" s="2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6"/>
    </row>
    <row r="44" spans="1:28" x14ac:dyDescent="0.15">
      <c r="A44" s="34" t="s">
        <v>33</v>
      </c>
      <c r="B44" s="17"/>
      <c r="C44" s="2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6"/>
    </row>
    <row r="45" spans="1:28" x14ac:dyDescent="0.15">
      <c r="A45" s="18"/>
      <c r="B45" s="16"/>
      <c r="C45" s="19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</sheetData>
  <mergeCells count="26">
    <mergeCell ref="Y19:AA19"/>
    <mergeCell ref="A21:B21"/>
    <mergeCell ref="A22:A34"/>
    <mergeCell ref="B22:B26"/>
    <mergeCell ref="B27:B30"/>
    <mergeCell ref="A35:B37"/>
    <mergeCell ref="A38:B38"/>
    <mergeCell ref="C39:N39"/>
    <mergeCell ref="U19:U20"/>
    <mergeCell ref="V19:X19"/>
    <mergeCell ref="B31:B33"/>
    <mergeCell ref="G31:G33"/>
    <mergeCell ref="R19:T19"/>
    <mergeCell ref="A5:B8"/>
    <mergeCell ref="A13:B16"/>
    <mergeCell ref="A17:B20"/>
    <mergeCell ref="Q19:Q20"/>
    <mergeCell ref="A9:B12"/>
    <mergeCell ref="A1:N1"/>
    <mergeCell ref="A3:B4"/>
    <mergeCell ref="C3:C4"/>
    <mergeCell ref="D3:F3"/>
    <mergeCell ref="G3:G4"/>
    <mergeCell ref="H3:J3"/>
    <mergeCell ref="K3:M3"/>
    <mergeCell ref="N3:N4"/>
  </mergeCells>
  <phoneticPr fontId="2"/>
  <printOptions horizontalCentered="1" verticalCentered="1"/>
  <pageMargins left="0.59055118110236227" right="0.59055118110236227" top="0.78740157480314965" bottom="0.78740157480314965" header="0" footer="0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１９年度学校基本数一覧</dc:title>
  <dc:creator>KY-SOU56</dc:creator>
  <cp:lastModifiedBy>奈良県</cp:lastModifiedBy>
  <cp:lastPrinted>2024-07-29T06:21:20Z</cp:lastPrinted>
  <dcterms:created xsi:type="dcterms:W3CDTF">2009-07-24T07:09:32Z</dcterms:created>
  <dcterms:modified xsi:type="dcterms:W3CDTF">2024-08-09T01:08:48Z</dcterms:modified>
</cp:coreProperties>
</file>